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 activeTab="3"/>
  </bookViews>
  <sheets>
    <sheet name="Programa 12 1er Semestre" sheetId="5" r:id="rId1"/>
    <sheet name="Programa 41 1er Semestre" sheetId="15" r:id="rId2"/>
    <sheet name="Programa 45 1er Semestre" sheetId="21" r:id="rId3"/>
    <sheet name="Programa 12 " sheetId="22" r:id="rId4"/>
    <sheet name="Programa 45 S2 (2)" sheetId="18" state="hidden" r:id="rId5"/>
  </sheets>
  <externalReferences>
    <externalReference r:id="rId6"/>
    <externalReference r:id="rId7"/>
  </externalReferences>
  <definedNames>
    <definedName name="_xlnm.Print_Area" localSheetId="3">'Programa 12 '!$A$1:$J$50</definedName>
    <definedName name="_xlnm.Print_Area" localSheetId="0">'Programa 12 1er Semestre'!$A$1:$J$50</definedName>
    <definedName name="_xlnm.Print_Area" localSheetId="1">'Programa 41 1er Semestre'!$A$1:$J$50</definedName>
    <definedName name="_xlnm.Print_Area" localSheetId="2">'Programa 45 1er Semestre'!$A$1:$J$47</definedName>
    <definedName name="_xlnm.Print_Area" localSheetId="4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2" l="1"/>
  <c r="C15" i="22"/>
  <c r="C16" i="22"/>
  <c r="I25" i="22"/>
  <c r="I29" i="22"/>
  <c r="J29" i="22"/>
  <c r="I30" i="22"/>
  <c r="J30" i="22"/>
  <c r="I31" i="22"/>
  <c r="J31" i="22"/>
  <c r="I25" i="5" l="1"/>
  <c r="I25" i="15"/>
  <c r="I25" i="21"/>
  <c r="J31" i="5"/>
  <c r="I31" i="5"/>
  <c r="J29" i="5"/>
  <c r="J30" i="5"/>
  <c r="I29" i="5"/>
  <c r="I30" i="5"/>
  <c r="J29" i="21" l="1"/>
  <c r="I29" i="21"/>
  <c r="J29" i="15"/>
  <c r="I29" i="1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<sst xmlns="http://schemas.openxmlformats.org/spreadsheetml/2006/main" count="368" uniqueCount="99">
  <si>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</si>
  <si>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</si>
  <si>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</si>
  <si>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</si>
  <si>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</si>
  <si>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</si>
  <si>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</si>
  <si>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</si>
  <si>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</si>
  <si>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</si>
  <si>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</si>
  <si>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</si>
  <si>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</si>
  <si>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</si>
  <si>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</si>
  <si>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</si>
  <si>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</si>
  <si>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</si>
  <si>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</si>
  <si>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</si>
  <si>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</si>
  <si>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</si>
  <si>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</si>
  <si>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</si>
  <si>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</si>
  <si>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</si>
  <si>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</si>
  <si>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</si>
  <si>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</si>
  <si>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</si>
  <si>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</si>
  <si>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</si>
  <si>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</si>
  <si>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</si>
  <si>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</si>
  <si>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</si>
  <si>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</si>
  <si>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</si>
  <si>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</si>
  <si>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</si>
  <si>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</si>
  <si>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</si>
  <si>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</si>
  <si>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</si>
  <si>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</si>
  <si>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</si>
  <si>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</si>
  <si>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</si>
  <si>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</si>
  <si>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</si>
  <si>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</si>
  <si>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</si>
  <si>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</si>
  <si>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</si>
  <si>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</si>
  <si>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</si>
  <si>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</si>
  <si>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</si>
  <si>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</si>
  <si>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</si>
  <si>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</si>
  <si>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</si>
  <si>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</si>
  <si>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</si>
  <si>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</si>
  <si>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</si>
  <si>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</si>
  <si>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</si>
  <si>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</si>
  <si>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</si>
  <si>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</si>
  <si>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</si>
  <si>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</si>
  <si>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</si>
  <si>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</si>
  <si>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</si>
  <si>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</si>
  <si>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</si>
  <si>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</si>
  <si>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</si>
  <si>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</si>
  <si>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</si>
  <si>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</si>
  <si>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</si>
  <si>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</si>
  <si>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</si>
  <si>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</si>
  <si>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Semestral</t>
  </si>
  <si>
    <t>Ejecución semestral</t>
  </si>
  <si>
    <t xml:space="preserve"> Programación  Semestral</t>
  </si>
  <si>
    <t>Ejecución Semestral</t>
  </si>
  <si>
    <t>Número de jóvenes orientados en temas de salud sexual y reproductiva</t>
  </si>
  <si>
    <t xml:space="preserve">Número de paquetes nutricionales entregados a pacientes de tuberculosis con factores de baja adherencia al tratamiento	 </t>
  </si>
  <si>
    <t xml:space="preserve">Número de hogares identificados elegibles para la provisión de cuidados especializados	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</si>
  <si>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</si>
  <si>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Disminuir la incidencia de la tuberculosis de 37.4 casos reportados por cada 100,000 habitantes en 2019 a 35.0 casos reportados por cada 100,000 habitantes en 2024.</t>
  </si>
  <si>
    <t>Reducir el embarazo en adolescentes de 20.0% en 2022 a 19.0% en 2024.</t>
  </si>
  <si>
    <t>Número de hogares identificados elegibles para la provisión de cuidados especializados</t>
  </si>
  <si>
    <t>6930- Hogares en situación de pobreza reciben apoyos para la promoción de salud y erradicación de la desnutrición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</si>
</sst>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10" fontId="24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4" fontId="0" fillId="0" borderId="0" xfId="0" applyNumberFormat="1"/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6" fillId="0" borderId="3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74" dataDxfId="72" headerRowBorderDxfId="73" tableBorderDxfId="71" totalsRowBorderDxfId="70">
  <autoFilter ref="A28:J31"/>
  <tableColumns count="10">
    <tableColumn id="1" name="Producto" dataDxfId="69"/>
    <tableColumn id="2" name="Indicador" dataDxfId="68"/>
    <tableColumn id="3" name="Física_x000a_(A)" dataDxfId="67"/>
    <tableColumn id="4" name="Financiera_x000a_(B)" dataDxfId="66"/>
    <tableColumn id="9" name="Física_x000a_(C)" dataDxfId="65"/>
    <tableColumn id="10" name="Financiera_x000a_(D)" dataDxfId="64"/>
    <tableColumn id="5" name="Física _x000a_(E)" dataDxfId="63"/>
    <tableColumn id="6" name="Financiera _x000a_ (F)" dataDxfId="62"/>
    <tableColumn id="7" name="Física _x000a_(%)_x000a_ G=E/C" dataDxfId="61" dataCellStyle="Porcentaje">
      <calculatedColumnFormula>IF(G29&gt;0,G29/E29,0)</calculatedColumnFormula>
    </tableColumn>
    <tableColumn id="8" name="Financiero _x000a_(%) _x000a_H=F/D" dataDxfId="6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59" dataDxfId="57" headerRowBorderDxfId="58" tableBorderDxfId="56" totalsRowBorderDxfId="55">
  <autoFilter ref="A28:J29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" name="Tabla1562" displayName="Tabla1562" ref="A28:J31" totalsRowShown="0" headerRowDxfId="29" dataDxfId="27" headerRowBorderDxfId="28" tableBorderDxfId="26" totalsRowBorderDxfId="25">
  <autoFilter ref="A28:J31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22" zoomScale="68" zoomScaleNormal="68" zoomScaleSheetLayoutView="68" workbookViewId="0">
      <selection activeCell="M30" sqref="M30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2.7109375" style="8" customWidth="1"/>
    <col min="8" max="8" width="20.570312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5" t="s">
        <v>83</v>
      </c>
      <c r="C1" s="46"/>
      <c r="D1" s="46"/>
      <c r="E1" s="46"/>
      <c r="F1" s="46"/>
      <c r="G1" s="46"/>
      <c r="H1" s="46"/>
      <c r="I1" s="46"/>
      <c r="J1" s="47"/>
      <c r="K1" s="1"/>
    </row>
    <row r="2" spans="1:32" ht="21.75" thickBot="1" x14ac:dyDescent="0.3">
      <c r="A2" s="17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32" ht="21.75" thickBot="1" x14ac:dyDescent="0.3">
      <c r="A3" s="18"/>
      <c r="B3" s="51" t="s">
        <v>4</v>
      </c>
      <c r="C3" s="52"/>
      <c r="D3" s="51" t="s">
        <v>69</v>
      </c>
      <c r="E3" s="52"/>
      <c r="F3" s="52"/>
      <c r="G3" s="52"/>
      <c r="H3" s="53"/>
      <c r="I3" s="4"/>
      <c r="J3" s="5">
        <v>0</v>
      </c>
      <c r="K3" s="1"/>
    </row>
    <row r="4" spans="1:32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32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32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32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32" ht="30.75" customHeight="1" x14ac:dyDescent="0.25">
      <c r="A8" s="6" t="s">
        <v>7</v>
      </c>
      <c r="B8" s="67" t="s">
        <v>57</v>
      </c>
      <c r="C8" s="68"/>
      <c r="D8" s="68"/>
      <c r="E8" s="68"/>
      <c r="F8" s="68"/>
      <c r="G8" s="68"/>
      <c r="H8" s="68"/>
      <c r="I8" s="68"/>
      <c r="J8" s="6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42" t="s">
        <v>58</v>
      </c>
      <c r="C9" s="43"/>
      <c r="D9" s="43"/>
      <c r="E9" s="43"/>
      <c r="F9" s="43"/>
      <c r="G9" s="43"/>
      <c r="H9" s="43"/>
      <c r="I9" s="43"/>
      <c r="J9" s="4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42" t="s">
        <v>59</v>
      </c>
      <c r="C10" s="43"/>
      <c r="D10" s="43"/>
      <c r="E10" s="43"/>
      <c r="F10" s="43"/>
      <c r="G10" s="43"/>
      <c r="H10" s="43"/>
      <c r="I10" s="43"/>
      <c r="J10" s="4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0" t="s">
        <v>70</v>
      </c>
      <c r="C11" s="70"/>
      <c r="D11" s="70"/>
      <c r="E11" s="70"/>
      <c r="F11" s="70"/>
      <c r="G11" s="70"/>
      <c r="H11" s="70"/>
      <c r="I11" s="70"/>
      <c r="J11" s="71"/>
    </row>
    <row r="12" spans="1:32" ht="52.5" customHeight="1" x14ac:dyDescent="0.25">
      <c r="A12" s="6" t="s">
        <v>9</v>
      </c>
      <c r="B12" s="70" t="s">
        <v>60</v>
      </c>
      <c r="C12" s="70"/>
      <c r="D12" s="70"/>
      <c r="E12" s="70"/>
      <c r="F12" s="70"/>
      <c r="G12" s="70"/>
      <c r="H12" s="70"/>
      <c r="I12" s="70"/>
      <c r="J12" s="71"/>
    </row>
    <row r="13" spans="1:32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32" ht="27.75" customHeight="1" x14ac:dyDescent="0.25">
      <c r="A14" s="6" t="s">
        <v>11</v>
      </c>
      <c r="B14" s="20">
        <v>2</v>
      </c>
      <c r="C14" s="72" t="str">
        <f>IFERROR(VLOOKUP(B14,'[1]Validacion datos'!A2:B5,2,FALSE),"")</f>
        <v>DESARROLLO SOCIAL</v>
      </c>
      <c r="D14" s="72"/>
      <c r="E14" s="72"/>
      <c r="F14" s="72"/>
      <c r="G14" s="72"/>
      <c r="H14" s="72"/>
      <c r="I14" s="72"/>
      <c r="J14" s="72"/>
    </row>
    <row r="15" spans="1:32" ht="26.25" customHeight="1" x14ac:dyDescent="0.25">
      <c r="A15" s="6" t="s">
        <v>12</v>
      </c>
      <c r="B15" s="9">
        <v>2.2000000000000002</v>
      </c>
      <c r="C15" s="72" t="str">
        <f>IFERROR(VLOOKUP(B15,'[1]Validacion datos'!A8:B26,2,FALSE),"")</f>
        <v>Salud y seguridad social integral</v>
      </c>
      <c r="D15" s="72"/>
      <c r="E15" s="72"/>
      <c r="F15" s="72"/>
      <c r="G15" s="72"/>
      <c r="H15" s="72"/>
      <c r="I15" s="72"/>
      <c r="J15" s="72"/>
    </row>
    <row r="16" spans="1:32" ht="54.75" customHeight="1" x14ac:dyDescent="0.25">
      <c r="A16" s="6" t="s">
        <v>13</v>
      </c>
      <c r="B16" s="9" t="s">
        <v>61</v>
      </c>
      <c r="C16" s="73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3"/>
      <c r="E16" s="73"/>
      <c r="F16" s="73"/>
      <c r="G16" s="73"/>
      <c r="H16" s="73"/>
      <c r="I16" s="73"/>
      <c r="J16" s="73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29.25" customHeight="1" x14ac:dyDescent="0.25">
      <c r="A18" s="6" t="s">
        <v>15</v>
      </c>
      <c r="B18" s="70" t="s">
        <v>62</v>
      </c>
      <c r="C18" s="70"/>
      <c r="D18" s="70"/>
      <c r="E18" s="70"/>
      <c r="F18" s="70"/>
      <c r="G18" s="70"/>
      <c r="H18" s="70"/>
      <c r="I18" s="70"/>
      <c r="J18" s="71"/>
    </row>
    <row r="19" spans="1:19" ht="73.5" customHeight="1" x14ac:dyDescent="0.25">
      <c r="A19" s="11" t="s">
        <v>16</v>
      </c>
      <c r="B19" s="74" t="s">
        <v>63</v>
      </c>
      <c r="C19" s="74"/>
      <c r="D19" s="74"/>
      <c r="E19" s="74"/>
      <c r="F19" s="74"/>
      <c r="G19" s="74"/>
      <c r="H19" s="74"/>
      <c r="I19" s="74"/>
      <c r="J19" s="75"/>
    </row>
    <row r="20" spans="1:19" ht="34.5" customHeight="1" x14ac:dyDescent="0.25">
      <c r="A20" s="11" t="s">
        <v>17</v>
      </c>
      <c r="B20" s="70" t="s">
        <v>64</v>
      </c>
      <c r="C20" s="70"/>
      <c r="D20" s="70"/>
      <c r="E20" s="70"/>
      <c r="F20" s="70"/>
      <c r="G20" s="70"/>
      <c r="H20" s="70"/>
      <c r="I20" s="70"/>
      <c r="J20" s="71"/>
    </row>
    <row r="21" spans="1:19" ht="53.25" customHeight="1" x14ac:dyDescent="0.25">
      <c r="A21" s="11" t="s">
        <v>40</v>
      </c>
      <c r="B21" s="70" t="s">
        <v>94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9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9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ht="28.5" customHeight="1" x14ac:dyDescent="0.25">
      <c r="A25" s="85">
        <v>52193386733</v>
      </c>
      <c r="B25" s="86"/>
      <c r="C25" s="87">
        <v>52194289610</v>
      </c>
      <c r="D25" s="88"/>
      <c r="E25" s="89"/>
      <c r="F25" s="87">
        <v>26587791987.310001</v>
      </c>
      <c r="G25" s="88"/>
      <c r="H25" s="89"/>
      <c r="I25" s="90">
        <f>IF(F25&gt;0,F25/C25,0)</f>
        <v>0.50940039966011907</v>
      </c>
      <c r="J25" s="91"/>
    </row>
    <row r="26" spans="1:19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9" x14ac:dyDescent="0.25">
      <c r="A27" s="7"/>
      <c r="B27"/>
      <c r="C27" s="92" t="s">
        <v>85</v>
      </c>
      <c r="D27" s="93"/>
      <c r="E27" s="92" t="s">
        <v>87</v>
      </c>
      <c r="F27" s="93"/>
      <c r="G27" s="92" t="s">
        <v>88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97</v>
      </c>
      <c r="B29" s="23" t="s">
        <v>65</v>
      </c>
      <c r="C29" s="31">
        <v>1483150</v>
      </c>
      <c r="D29" s="32">
        <v>33846970800</v>
      </c>
      <c r="E29" s="31">
        <v>1483150</v>
      </c>
      <c r="F29" s="31">
        <v>14683185400</v>
      </c>
      <c r="G29" s="31">
        <v>1490322</v>
      </c>
      <c r="H29" s="31">
        <v>14376863987.4</v>
      </c>
      <c r="I29" s="22">
        <f t="shared" ref="I29:I30" si="0">IF(G29&gt;0,G29/E29,0)</f>
        <v>1.0048356538448573</v>
      </c>
      <c r="J29" s="22">
        <f t="shared" ref="J29:J30" si="1">IF(H29&gt;0,H29/F29,0)</f>
        <v>0.97913794559864376</v>
      </c>
      <c r="K29" s="26"/>
      <c r="L29" s="27"/>
      <c r="M29" s="77"/>
      <c r="N29" s="78"/>
      <c r="O29" s="78"/>
      <c r="P29" s="78"/>
      <c r="Q29" s="78"/>
      <c r="R29" s="78"/>
      <c r="S29" s="79"/>
    </row>
    <row r="30" spans="1:19" ht="69.75" customHeight="1" x14ac:dyDescent="0.2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6032631288</v>
      </c>
      <c r="G30" s="31">
        <v>1313244</v>
      </c>
      <c r="H30" s="31">
        <v>6543174092.2700005</v>
      </c>
      <c r="I30" s="21">
        <f t="shared" si="0"/>
        <v>0.99812193370144753</v>
      </c>
      <c r="J30" s="22">
        <f t="shared" si="1"/>
        <v>1.0846302019627094</v>
      </c>
    </row>
    <row r="31" spans="1:19" ht="62.1" customHeight="1" x14ac:dyDescent="0.25">
      <c r="A31" s="23" t="s">
        <v>68</v>
      </c>
      <c r="B31" s="23" t="s">
        <v>93</v>
      </c>
      <c r="C31" s="31">
        <v>4650</v>
      </c>
      <c r="D31" s="31">
        <v>112471754</v>
      </c>
      <c r="E31" s="31">
        <v>2250</v>
      </c>
      <c r="F31" s="31">
        <v>50612293.799999997</v>
      </c>
      <c r="G31" s="31">
        <v>2168</v>
      </c>
      <c r="H31" s="31">
        <v>27301008.079999998</v>
      </c>
      <c r="I31" s="21">
        <f>IF(G31&gt;0,G31/E31,0)</f>
        <v>0.96355555555555561</v>
      </c>
      <c r="J31" s="22">
        <f>IF(H31&gt;0,H31/F31,0)</f>
        <v>0.53941455781243408</v>
      </c>
    </row>
    <row r="32" spans="1:19" ht="15.75" hidden="1" x14ac:dyDescent="0.25">
      <c r="A32" s="61" t="s">
        <v>29</v>
      </c>
      <c r="B32" s="62"/>
      <c r="C32" s="62"/>
      <c r="D32" s="62"/>
      <c r="E32" s="62"/>
      <c r="F32" s="62"/>
      <c r="G32" s="62"/>
      <c r="H32" s="62"/>
      <c r="I32" s="62"/>
      <c r="J32" s="63"/>
    </row>
    <row r="33" spans="1:11" ht="15.75" hidden="1" x14ac:dyDescent="0.25">
      <c r="A33" s="64" t="s">
        <v>30</v>
      </c>
      <c r="B33" s="65"/>
      <c r="C33" s="65"/>
      <c r="D33" s="65"/>
      <c r="E33" s="65"/>
      <c r="F33" s="65"/>
      <c r="G33" s="65"/>
      <c r="H33" s="65"/>
      <c r="I33" s="65"/>
      <c r="J33" s="66"/>
      <c r="K33" s="1"/>
    </row>
    <row r="34" spans="1:11" hidden="1" x14ac:dyDescent="0.25">
      <c r="A34" s="15" t="s">
        <v>31</v>
      </c>
      <c r="B34" s="96" t="s">
        <v>49</v>
      </c>
      <c r="C34" s="96"/>
      <c r="D34" s="96"/>
      <c r="E34" s="96"/>
      <c r="F34" s="96"/>
      <c r="G34" s="96"/>
      <c r="H34" s="96"/>
      <c r="I34" s="96"/>
      <c r="J34" s="97"/>
    </row>
    <row r="35" spans="1:11" hidden="1" x14ac:dyDescent="0.25">
      <c r="A35" s="15" t="s">
        <v>32</v>
      </c>
      <c r="B35" s="96" t="s">
        <v>44</v>
      </c>
      <c r="C35" s="96"/>
      <c r="D35" s="96"/>
      <c r="E35" s="96"/>
      <c r="F35" s="96"/>
      <c r="G35" s="96"/>
      <c r="H35" s="96"/>
      <c r="I35" s="96"/>
      <c r="J35" s="97"/>
    </row>
    <row r="36" spans="1:11" ht="85.5" hidden="1" customHeight="1" x14ac:dyDescent="0.25">
      <c r="A36" s="15" t="s">
        <v>33</v>
      </c>
      <c r="B36" s="96" t="s">
        <v>45</v>
      </c>
      <c r="C36" s="96"/>
      <c r="D36" s="96"/>
      <c r="E36" s="96"/>
      <c r="F36" s="96"/>
      <c r="G36" s="96"/>
      <c r="H36" s="96"/>
      <c r="I36" s="96"/>
      <c r="J36" s="97"/>
    </row>
    <row r="37" spans="1:11" hidden="1" x14ac:dyDescent="0.25">
      <c r="A37" s="15" t="s">
        <v>34</v>
      </c>
      <c r="B37" s="96" t="s">
        <v>46</v>
      </c>
      <c r="C37" s="96"/>
      <c r="D37" s="96"/>
      <c r="E37" s="96"/>
      <c r="F37" s="96"/>
      <c r="G37" s="96"/>
      <c r="H37" s="96"/>
      <c r="I37" s="96"/>
      <c r="J37" s="97"/>
    </row>
    <row r="38" spans="1:11" ht="15.75" hidden="1" x14ac:dyDescent="0.25">
      <c r="A38" s="61" t="s">
        <v>35</v>
      </c>
      <c r="B38" s="62"/>
      <c r="C38" s="62"/>
      <c r="D38" s="62"/>
      <c r="E38" s="62"/>
      <c r="F38" s="62"/>
      <c r="G38" s="62"/>
      <c r="H38" s="62"/>
      <c r="I38" s="62"/>
      <c r="J38" s="63"/>
    </row>
    <row r="39" spans="1:11" ht="15.75" hidden="1" x14ac:dyDescent="0.25">
      <c r="A39" s="98" t="s">
        <v>36</v>
      </c>
      <c r="B39" s="99"/>
      <c r="C39" s="99"/>
      <c r="D39" s="99"/>
      <c r="E39" s="99"/>
      <c r="F39" s="99"/>
      <c r="G39" s="99"/>
      <c r="H39" s="99"/>
      <c r="I39" s="99"/>
      <c r="J39" s="100"/>
      <c r="K39" s="1"/>
    </row>
    <row r="40" spans="1:11" ht="27.75" hidden="1" customHeight="1" x14ac:dyDescent="0.25">
      <c r="A40" s="101" t="s">
        <v>47</v>
      </c>
      <c r="B40" s="102"/>
      <c r="C40" s="102"/>
      <c r="D40" s="102"/>
      <c r="E40" s="102"/>
      <c r="F40" s="102"/>
      <c r="G40" s="102"/>
      <c r="H40" s="102"/>
      <c r="I40" s="102"/>
      <c r="J40" s="103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25">
      <c r="A46" s="104" t="s">
        <v>48</v>
      </c>
      <c r="B46" s="104"/>
      <c r="C46" s="104"/>
      <c r="D46" s="104"/>
      <c r="E46" s="104"/>
      <c r="F46" s="104"/>
      <c r="G46" s="104"/>
      <c r="H46" s="104"/>
      <c r="I46" s="104"/>
      <c r="J46" s="104"/>
    </row>
    <row r="48" spans="1:11" x14ac:dyDescent="0.25">
      <c r="A48" s="29"/>
      <c r="B48" s="29"/>
      <c r="C48" s="29"/>
    </row>
    <row r="49" spans="1:8" ht="23.25" customHeight="1" x14ac:dyDescent="0.3">
      <c r="A49" s="95" t="s">
        <v>82</v>
      </c>
      <c r="B49" s="95"/>
      <c r="C49" s="95"/>
      <c r="D49" s="30"/>
      <c r="E49" s="30"/>
      <c r="F49" s="37"/>
      <c r="G49" s="37"/>
      <c r="H49" s="37"/>
    </row>
    <row r="50" spans="1:8" ht="18.75" customHeight="1" x14ac:dyDescent="0.3">
      <c r="A50" s="76" t="s">
        <v>84</v>
      </c>
      <c r="B50" s="76"/>
      <c r="C50" s="76"/>
      <c r="D50" s="30"/>
      <c r="E50" s="30"/>
      <c r="F50" s="36"/>
      <c r="G50" s="36"/>
      <c r="H50" s="36"/>
    </row>
  </sheetData>
  <mergeCells count="51"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31:H31 G30 F28:F31 H29:H30 E31 D28:D31"/>
    <dataValidation allowBlank="1" showInputMessage="1" showErrorMessage="1" prompt="Meta anual del indicador" sqref="G29 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17" zoomScale="60" zoomScaleNormal="68" workbookViewId="0">
      <selection activeCell="F44" sqref="F44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5" t="s">
        <v>83</v>
      </c>
      <c r="C1" s="46"/>
      <c r="D1" s="46"/>
      <c r="E1" s="46"/>
      <c r="F1" s="46"/>
      <c r="G1" s="46"/>
      <c r="H1" s="46"/>
      <c r="I1" s="46"/>
      <c r="J1" s="47"/>
      <c r="K1" s="1"/>
    </row>
    <row r="2" spans="1:32" ht="21.75" thickBot="1" x14ac:dyDescent="0.3">
      <c r="A2" s="17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32" ht="21.75" thickBot="1" x14ac:dyDescent="0.3">
      <c r="A3" s="18"/>
      <c r="B3" s="51" t="s">
        <v>4</v>
      </c>
      <c r="C3" s="52"/>
      <c r="D3" s="51" t="s">
        <v>69</v>
      </c>
      <c r="E3" s="52"/>
      <c r="F3" s="52"/>
      <c r="G3" s="52"/>
      <c r="H3" s="53"/>
      <c r="I3" s="4"/>
      <c r="J3" s="5">
        <v>0</v>
      </c>
      <c r="K3" s="1"/>
    </row>
    <row r="4" spans="1:32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32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32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32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32" ht="15" customHeight="1" x14ac:dyDescent="0.25">
      <c r="A8" s="6" t="s">
        <v>7</v>
      </c>
      <c r="B8" s="67" t="s">
        <v>57</v>
      </c>
      <c r="C8" s="68"/>
      <c r="D8" s="68"/>
      <c r="E8" s="68"/>
      <c r="F8" s="68"/>
      <c r="G8" s="68"/>
      <c r="H8" s="68"/>
      <c r="I8" s="68"/>
      <c r="J8" s="6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42" t="s">
        <v>58</v>
      </c>
      <c r="C9" s="43"/>
      <c r="D9" s="43"/>
      <c r="E9" s="43"/>
      <c r="F9" s="43"/>
      <c r="G9" s="43"/>
      <c r="H9" s="43"/>
      <c r="I9" s="43"/>
      <c r="J9" s="4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42" t="s">
        <v>59</v>
      </c>
      <c r="C10" s="43"/>
      <c r="D10" s="43"/>
      <c r="E10" s="43"/>
      <c r="F10" s="43"/>
      <c r="G10" s="43"/>
      <c r="H10" s="43"/>
      <c r="I10" s="43"/>
      <c r="J10" s="4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0" t="s">
        <v>70</v>
      </c>
      <c r="C11" s="70"/>
      <c r="D11" s="70"/>
      <c r="E11" s="70"/>
      <c r="F11" s="70"/>
      <c r="G11" s="70"/>
      <c r="H11" s="70"/>
      <c r="I11" s="70"/>
      <c r="J11" s="71"/>
    </row>
    <row r="12" spans="1:32" ht="52.5" customHeight="1" x14ac:dyDescent="0.25">
      <c r="A12" s="6" t="s">
        <v>9</v>
      </c>
      <c r="B12" s="70" t="s">
        <v>60</v>
      </c>
      <c r="C12" s="70"/>
      <c r="D12" s="70"/>
      <c r="E12" s="70"/>
      <c r="F12" s="70"/>
      <c r="G12" s="70"/>
      <c r="H12" s="70"/>
      <c r="I12" s="70"/>
      <c r="J12" s="71"/>
    </row>
    <row r="13" spans="1:32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32" ht="27.75" customHeight="1" x14ac:dyDescent="0.25">
      <c r="A14" s="6" t="s">
        <v>11</v>
      </c>
      <c r="B14" s="20">
        <v>2</v>
      </c>
      <c r="C14" s="72" t="str">
        <f>IFERROR(VLOOKUP(B14,'[1]Validacion datos'!A2:B5,2,FALSE),"")</f>
        <v>DESARROLLO SOCIAL</v>
      </c>
      <c r="D14" s="72"/>
      <c r="E14" s="72"/>
      <c r="F14" s="72"/>
      <c r="G14" s="72"/>
      <c r="H14" s="72"/>
      <c r="I14" s="72"/>
      <c r="J14" s="72"/>
    </row>
    <row r="15" spans="1:32" ht="26.25" customHeight="1" x14ac:dyDescent="0.25">
      <c r="A15" s="6" t="s">
        <v>12</v>
      </c>
      <c r="B15" s="9">
        <v>2.2000000000000002</v>
      </c>
      <c r="C15" s="72" t="str">
        <f>IFERROR(VLOOKUP(B15,'[1]Validacion datos'!A8:B26,2,FALSE),"")</f>
        <v>Salud y seguridad social integral</v>
      </c>
      <c r="D15" s="72"/>
      <c r="E15" s="72"/>
      <c r="F15" s="72"/>
      <c r="G15" s="72"/>
      <c r="H15" s="72"/>
      <c r="I15" s="72"/>
      <c r="J15" s="72"/>
    </row>
    <row r="16" spans="1:32" ht="54.75" customHeight="1" x14ac:dyDescent="0.25">
      <c r="A16" s="6" t="s">
        <v>13</v>
      </c>
      <c r="B16" s="9" t="s">
        <v>61</v>
      </c>
      <c r="C16" s="73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3"/>
      <c r="E16" s="73"/>
      <c r="F16" s="73"/>
      <c r="G16" s="73"/>
      <c r="H16" s="73"/>
      <c r="I16" s="73"/>
      <c r="J16" s="73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29.25" customHeight="1" x14ac:dyDescent="0.25">
      <c r="A18" s="6" t="s">
        <v>15</v>
      </c>
      <c r="B18" s="70" t="s">
        <v>71</v>
      </c>
      <c r="C18" s="70"/>
      <c r="D18" s="70"/>
      <c r="E18" s="70"/>
      <c r="F18" s="70"/>
      <c r="G18" s="70"/>
      <c r="H18" s="70"/>
      <c r="I18" s="70"/>
      <c r="J18" s="71"/>
    </row>
    <row r="19" spans="1:19" ht="73.5" customHeight="1" x14ac:dyDescent="0.25">
      <c r="A19" s="11" t="s">
        <v>16</v>
      </c>
      <c r="B19" s="74" t="s">
        <v>72</v>
      </c>
      <c r="C19" s="74"/>
      <c r="D19" s="74"/>
      <c r="E19" s="74"/>
      <c r="F19" s="74"/>
      <c r="G19" s="74"/>
      <c r="H19" s="74"/>
      <c r="I19" s="74"/>
      <c r="J19" s="75"/>
    </row>
    <row r="20" spans="1:19" ht="34.5" customHeight="1" x14ac:dyDescent="0.25">
      <c r="A20" s="11" t="s">
        <v>17</v>
      </c>
      <c r="B20" s="70" t="s">
        <v>73</v>
      </c>
      <c r="C20" s="70"/>
      <c r="D20" s="70"/>
      <c r="E20" s="70"/>
      <c r="F20" s="70"/>
      <c r="G20" s="70"/>
      <c r="H20" s="70"/>
      <c r="I20" s="70"/>
      <c r="J20" s="71"/>
    </row>
    <row r="21" spans="1:19" ht="53.25" customHeight="1" x14ac:dyDescent="0.25">
      <c r="A21" s="11" t="s">
        <v>40</v>
      </c>
      <c r="B21" s="70" t="s">
        <v>95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9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9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81102960</v>
      </c>
      <c r="B25" s="86"/>
      <c r="C25" s="87">
        <v>81102960</v>
      </c>
      <c r="D25" s="88"/>
      <c r="E25" s="89"/>
      <c r="F25" s="87">
        <v>1500000</v>
      </c>
      <c r="G25" s="88"/>
      <c r="H25" s="89"/>
      <c r="I25" s="90">
        <f>IF(F25&gt;0,F25/C25,0)</f>
        <v>1.8495009306688685E-2</v>
      </c>
      <c r="J25" s="91"/>
    </row>
    <row r="26" spans="1:19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9" x14ac:dyDescent="0.25">
      <c r="A27" s="7"/>
      <c r="B27"/>
      <c r="C27" s="92" t="s">
        <v>25</v>
      </c>
      <c r="D27" s="93"/>
      <c r="E27" s="92" t="s">
        <v>87</v>
      </c>
      <c r="F27" s="93"/>
      <c r="G27" s="92" t="s">
        <v>90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92</v>
      </c>
      <c r="C29" s="25">
        <v>16200</v>
      </c>
      <c r="D29" s="25">
        <v>81102960</v>
      </c>
      <c r="E29" s="25">
        <v>5800</v>
      </c>
      <c r="F29" s="25">
        <v>29034320</v>
      </c>
      <c r="G29" s="33">
        <v>663</v>
      </c>
      <c r="H29" s="25">
        <v>1500000</v>
      </c>
      <c r="I29" s="34">
        <f>IF(G29&gt;0,G29/E29,0)</f>
        <v>0.1143103448275862</v>
      </c>
      <c r="J29" s="35">
        <f>IF(H29&gt;0,H29/F29,0)</f>
        <v>5.1662997445781407E-2</v>
      </c>
      <c r="K29" s="26"/>
      <c r="L29" s="27"/>
      <c r="M29" s="77"/>
      <c r="N29" s="78"/>
      <c r="O29" s="78"/>
      <c r="P29" s="78"/>
      <c r="Q29" s="78"/>
      <c r="R29" s="78"/>
      <c r="S29" s="79"/>
    </row>
    <row r="30" spans="1:19" ht="69.75" hidden="1" customHeight="1" x14ac:dyDescent="0.25">
      <c r="A30" s="61" t="s">
        <v>29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9" ht="45" hidden="1" customHeight="1" x14ac:dyDescent="0.25">
      <c r="A31" s="64" t="s">
        <v>30</v>
      </c>
      <c r="B31" s="65"/>
      <c r="C31" s="65"/>
      <c r="D31" s="65"/>
      <c r="E31" s="65"/>
      <c r="F31" s="65"/>
      <c r="G31" s="65"/>
      <c r="H31" s="65"/>
      <c r="I31" s="65"/>
      <c r="J31" s="66"/>
    </row>
    <row r="32" spans="1:19" hidden="1" x14ac:dyDescent="0.25">
      <c r="A32" s="15" t="s">
        <v>31</v>
      </c>
      <c r="B32" s="96" t="s">
        <v>49</v>
      </c>
      <c r="C32" s="96"/>
      <c r="D32" s="96"/>
      <c r="E32" s="96"/>
      <c r="F32" s="96"/>
      <c r="G32" s="96"/>
      <c r="H32" s="96"/>
      <c r="I32" s="96"/>
      <c r="J32" s="97"/>
    </row>
    <row r="33" spans="1:11" hidden="1" x14ac:dyDescent="0.25">
      <c r="A33" s="15" t="s">
        <v>32</v>
      </c>
      <c r="B33" s="96" t="s">
        <v>44</v>
      </c>
      <c r="C33" s="96"/>
      <c r="D33" s="96"/>
      <c r="E33" s="96"/>
      <c r="F33" s="96"/>
      <c r="G33" s="96"/>
      <c r="H33" s="96"/>
      <c r="I33" s="96"/>
      <c r="J33" s="97"/>
      <c r="K33" s="1"/>
    </row>
    <row r="34" spans="1:11" hidden="1" x14ac:dyDescent="0.25">
      <c r="A34" s="15" t="s">
        <v>33</v>
      </c>
      <c r="B34" s="96" t="s">
        <v>45</v>
      </c>
      <c r="C34" s="96"/>
      <c r="D34" s="96"/>
      <c r="E34" s="96"/>
      <c r="F34" s="96"/>
      <c r="G34" s="96"/>
      <c r="H34" s="96"/>
      <c r="I34" s="96"/>
      <c r="J34" s="97"/>
    </row>
    <row r="35" spans="1:11" hidden="1" x14ac:dyDescent="0.25">
      <c r="A35" s="15" t="s">
        <v>34</v>
      </c>
      <c r="B35" s="96" t="s">
        <v>46</v>
      </c>
      <c r="C35" s="96"/>
      <c r="D35" s="96"/>
      <c r="E35" s="96"/>
      <c r="F35" s="96"/>
      <c r="G35" s="96"/>
      <c r="H35" s="96"/>
      <c r="I35" s="96"/>
      <c r="J35" s="97"/>
    </row>
    <row r="36" spans="1:11" ht="85.5" hidden="1" customHeight="1" x14ac:dyDescent="0.25">
      <c r="A36" s="61" t="s">
        <v>35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1" ht="15.75" hidden="1" x14ac:dyDescent="0.25">
      <c r="A37" s="98" t="s">
        <v>36</v>
      </c>
      <c r="B37" s="99"/>
      <c r="C37" s="99"/>
      <c r="D37" s="99"/>
      <c r="E37" s="99"/>
      <c r="F37" s="99"/>
      <c r="G37" s="99"/>
      <c r="H37" s="99"/>
      <c r="I37" s="99"/>
      <c r="J37" s="100"/>
    </row>
    <row r="38" spans="1:11" hidden="1" x14ac:dyDescent="0.25">
      <c r="A38" s="101" t="s">
        <v>47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04" t="s">
        <v>48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95" t="s">
        <v>82</v>
      </c>
      <c r="B49" s="95"/>
      <c r="C49" s="95"/>
      <c r="D49" s="30"/>
      <c r="E49" s="30"/>
      <c r="F49" s="37"/>
      <c r="G49" s="37"/>
      <c r="H49" s="37"/>
    </row>
    <row r="50" spans="1:8" ht="18.75" x14ac:dyDescent="0.3">
      <c r="A50" s="76" t="s">
        <v>84</v>
      </c>
      <c r="B50" s="76"/>
      <c r="C50" s="76"/>
      <c r="D50" s="30"/>
      <c r="E50" s="30"/>
      <c r="F50" s="36"/>
      <c r="G50" s="36"/>
      <c r="H50" s="36"/>
    </row>
  </sheetData>
  <mergeCells count="51"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9" zoomScale="60" zoomScaleNormal="68" workbookViewId="0">
      <selection activeCell="F41" sqref="F4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5" t="s">
        <v>83</v>
      </c>
      <c r="C1" s="46"/>
      <c r="D1" s="46"/>
      <c r="E1" s="46"/>
      <c r="F1" s="46"/>
      <c r="G1" s="46"/>
      <c r="H1" s="46"/>
      <c r="I1" s="46"/>
      <c r="J1" s="47"/>
      <c r="K1" s="1"/>
    </row>
    <row r="2" spans="1:32" ht="21.75" thickBot="1" x14ac:dyDescent="0.3">
      <c r="A2" s="17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32" ht="21.75" thickBot="1" x14ac:dyDescent="0.3">
      <c r="A3" s="18"/>
      <c r="B3" s="51" t="s">
        <v>4</v>
      </c>
      <c r="C3" s="52"/>
      <c r="D3" s="51" t="s">
        <v>69</v>
      </c>
      <c r="E3" s="52"/>
      <c r="F3" s="52"/>
      <c r="G3" s="52"/>
      <c r="H3" s="53"/>
      <c r="I3" s="4"/>
      <c r="J3" s="5">
        <v>0</v>
      </c>
      <c r="K3" s="1"/>
    </row>
    <row r="4" spans="1:32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32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32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32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32" ht="15" customHeight="1" x14ac:dyDescent="0.25">
      <c r="A8" s="6" t="s">
        <v>7</v>
      </c>
      <c r="B8" s="67" t="s">
        <v>57</v>
      </c>
      <c r="C8" s="68"/>
      <c r="D8" s="68"/>
      <c r="E8" s="68"/>
      <c r="F8" s="68"/>
      <c r="G8" s="68"/>
      <c r="H8" s="68"/>
      <c r="I8" s="68"/>
      <c r="J8" s="6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42" t="s">
        <v>58</v>
      </c>
      <c r="C9" s="43"/>
      <c r="D9" s="43"/>
      <c r="E9" s="43"/>
      <c r="F9" s="43"/>
      <c r="G9" s="43"/>
      <c r="H9" s="43"/>
      <c r="I9" s="43"/>
      <c r="J9" s="4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42" t="s">
        <v>59</v>
      </c>
      <c r="C10" s="43"/>
      <c r="D10" s="43"/>
      <c r="E10" s="43"/>
      <c r="F10" s="43"/>
      <c r="G10" s="43"/>
      <c r="H10" s="43"/>
      <c r="I10" s="43"/>
      <c r="J10" s="4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0" t="s">
        <v>70</v>
      </c>
      <c r="C11" s="70"/>
      <c r="D11" s="70"/>
      <c r="E11" s="70"/>
      <c r="F11" s="70"/>
      <c r="G11" s="70"/>
      <c r="H11" s="70"/>
      <c r="I11" s="70"/>
      <c r="J11" s="71"/>
    </row>
    <row r="12" spans="1:32" ht="52.5" customHeight="1" x14ac:dyDescent="0.25">
      <c r="A12" s="6" t="s">
        <v>9</v>
      </c>
      <c r="B12" s="70" t="s">
        <v>60</v>
      </c>
      <c r="C12" s="70"/>
      <c r="D12" s="70"/>
      <c r="E12" s="70"/>
      <c r="F12" s="70"/>
      <c r="G12" s="70"/>
      <c r="H12" s="70"/>
      <c r="I12" s="70"/>
      <c r="J12" s="71"/>
    </row>
    <row r="13" spans="1:32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32" ht="27.75" customHeight="1" x14ac:dyDescent="0.25">
      <c r="A14" s="6" t="s">
        <v>11</v>
      </c>
      <c r="B14" s="20">
        <v>2</v>
      </c>
      <c r="C14" s="72" t="str">
        <f>IFERROR(VLOOKUP(B14,'[1]Validacion datos'!A2:B5,2,FALSE),"")</f>
        <v>DESARROLLO SOCIAL</v>
      </c>
      <c r="D14" s="72"/>
      <c r="E14" s="72"/>
      <c r="F14" s="72"/>
      <c r="G14" s="72"/>
      <c r="H14" s="72"/>
      <c r="I14" s="72"/>
      <c r="J14" s="72"/>
    </row>
    <row r="15" spans="1:32" ht="26.25" customHeight="1" x14ac:dyDescent="0.25">
      <c r="A15" s="6" t="s">
        <v>12</v>
      </c>
      <c r="B15" s="9">
        <v>2.2000000000000002</v>
      </c>
      <c r="C15" s="72" t="str">
        <f>IFERROR(VLOOKUP(B15,'[1]Validacion datos'!A8:B26,2,FALSE),"")</f>
        <v>Salud y seguridad social integral</v>
      </c>
      <c r="D15" s="72"/>
      <c r="E15" s="72"/>
      <c r="F15" s="72"/>
      <c r="G15" s="72"/>
      <c r="H15" s="72"/>
      <c r="I15" s="72"/>
      <c r="J15" s="72"/>
    </row>
    <row r="16" spans="1:32" ht="54.75" customHeight="1" x14ac:dyDescent="0.25">
      <c r="A16" s="6" t="s">
        <v>13</v>
      </c>
      <c r="B16" s="10" t="s">
        <v>61</v>
      </c>
      <c r="C16" s="73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3"/>
      <c r="E16" s="73"/>
      <c r="F16" s="73"/>
      <c r="G16" s="73"/>
      <c r="H16" s="73"/>
      <c r="I16" s="73"/>
      <c r="J16" s="73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29.25" customHeight="1" x14ac:dyDescent="0.25">
      <c r="A18" s="6" t="s">
        <v>15</v>
      </c>
      <c r="B18" s="70" t="s">
        <v>75</v>
      </c>
      <c r="C18" s="70"/>
      <c r="D18" s="70"/>
      <c r="E18" s="70"/>
      <c r="F18" s="70"/>
      <c r="G18" s="70"/>
      <c r="H18" s="70"/>
      <c r="I18" s="70"/>
      <c r="J18" s="71"/>
    </row>
    <row r="19" spans="1:19" ht="73.5" customHeight="1" x14ac:dyDescent="0.25">
      <c r="A19" s="11" t="s">
        <v>16</v>
      </c>
      <c r="B19" s="74" t="s">
        <v>76</v>
      </c>
      <c r="C19" s="74"/>
      <c r="D19" s="74"/>
      <c r="E19" s="74"/>
      <c r="F19" s="74"/>
      <c r="G19" s="74"/>
      <c r="H19" s="74"/>
      <c r="I19" s="74"/>
      <c r="J19" s="75"/>
    </row>
    <row r="20" spans="1:19" ht="34.5" customHeight="1" x14ac:dyDescent="0.25">
      <c r="A20" s="11" t="s">
        <v>17</v>
      </c>
      <c r="B20" s="70" t="s">
        <v>78</v>
      </c>
      <c r="C20" s="70"/>
      <c r="D20" s="70"/>
      <c r="E20" s="70"/>
      <c r="F20" s="70"/>
      <c r="G20" s="70"/>
      <c r="H20" s="70"/>
      <c r="I20" s="70"/>
      <c r="J20" s="71"/>
    </row>
    <row r="21" spans="1:19" ht="53.25" customHeight="1" x14ac:dyDescent="0.25">
      <c r="A21" s="11" t="s">
        <v>40</v>
      </c>
      <c r="B21" s="70" t="s">
        <v>96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9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9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40000000</v>
      </c>
      <c r="B25" s="86"/>
      <c r="C25" s="87">
        <v>40000000</v>
      </c>
      <c r="D25" s="88"/>
      <c r="E25" s="89"/>
      <c r="F25" s="87">
        <v>10624305.91</v>
      </c>
      <c r="G25" s="88"/>
      <c r="H25" s="89"/>
      <c r="I25" s="90">
        <f>IF(F25&gt;0,F25/C25,0)</f>
        <v>0.26560764775000001</v>
      </c>
      <c r="J25" s="91"/>
    </row>
    <row r="26" spans="1:19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9" x14ac:dyDescent="0.25">
      <c r="A27" s="7"/>
      <c r="B27"/>
      <c r="C27" s="92" t="s">
        <v>25</v>
      </c>
      <c r="D27" s="93"/>
      <c r="E27" s="92" t="s">
        <v>89</v>
      </c>
      <c r="F27" s="93"/>
      <c r="G27" s="92" t="s">
        <v>90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86</v>
      </c>
      <c r="B29" s="23" t="s">
        <v>91</v>
      </c>
      <c r="C29" s="24">
        <v>12015</v>
      </c>
      <c r="D29" s="25">
        <v>40000000</v>
      </c>
      <c r="E29" s="24">
        <v>5825</v>
      </c>
      <c r="F29" s="25">
        <v>18732775</v>
      </c>
      <c r="G29" s="24">
        <v>5305</v>
      </c>
      <c r="H29" s="24">
        <v>10624305.91</v>
      </c>
      <c r="I29" s="34">
        <f>IF(G29&gt;0,G29/E29,0)</f>
        <v>0.9107296137339056</v>
      </c>
      <c r="J29" s="35">
        <f>IF(H29&gt;0,H29/F29,0)</f>
        <v>0.5671506709497125</v>
      </c>
      <c r="K29" s="26"/>
      <c r="L29" s="27"/>
      <c r="M29" s="77"/>
      <c r="N29" s="78"/>
      <c r="O29" s="78"/>
      <c r="P29" s="78"/>
      <c r="Q29" s="78"/>
      <c r="R29" s="78"/>
      <c r="S29" s="79"/>
    </row>
    <row r="30" spans="1:19" ht="15.75" hidden="1" x14ac:dyDescent="0.25">
      <c r="A30" s="61" t="s">
        <v>29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9" ht="15.75" hidden="1" x14ac:dyDescent="0.25">
      <c r="A31" s="64" t="s">
        <v>30</v>
      </c>
      <c r="B31" s="65"/>
      <c r="C31" s="65"/>
      <c r="D31" s="65"/>
      <c r="E31" s="65"/>
      <c r="F31" s="65"/>
      <c r="G31" s="65"/>
      <c r="H31" s="65"/>
      <c r="I31" s="65"/>
      <c r="J31" s="66"/>
      <c r="K31" s="1"/>
    </row>
    <row r="32" spans="1:19" hidden="1" x14ac:dyDescent="0.25">
      <c r="A32" s="15" t="s">
        <v>31</v>
      </c>
      <c r="B32" s="96" t="s">
        <v>49</v>
      </c>
      <c r="C32" s="96"/>
      <c r="D32" s="96"/>
      <c r="E32" s="96"/>
      <c r="F32" s="96"/>
      <c r="G32" s="96"/>
      <c r="H32" s="96"/>
      <c r="I32" s="96"/>
      <c r="J32" s="97"/>
    </row>
    <row r="33" spans="1:11" hidden="1" x14ac:dyDescent="0.25">
      <c r="A33" s="15" t="s">
        <v>32</v>
      </c>
      <c r="B33" s="96" t="s">
        <v>44</v>
      </c>
      <c r="C33" s="96"/>
      <c r="D33" s="96"/>
      <c r="E33" s="96"/>
      <c r="F33" s="96"/>
      <c r="G33" s="96"/>
      <c r="H33" s="96"/>
      <c r="I33" s="96"/>
      <c r="J33" s="97"/>
    </row>
    <row r="34" spans="1:11" ht="85.5" hidden="1" customHeight="1" x14ac:dyDescent="0.25">
      <c r="A34" s="15" t="s">
        <v>33</v>
      </c>
      <c r="B34" s="96" t="s">
        <v>45</v>
      </c>
      <c r="C34" s="96"/>
      <c r="D34" s="96"/>
      <c r="E34" s="96"/>
      <c r="F34" s="96"/>
      <c r="G34" s="96"/>
      <c r="H34" s="96"/>
      <c r="I34" s="96"/>
      <c r="J34" s="97"/>
    </row>
    <row r="35" spans="1:11" hidden="1" x14ac:dyDescent="0.25">
      <c r="A35" s="15" t="s">
        <v>34</v>
      </c>
      <c r="B35" s="96" t="s">
        <v>46</v>
      </c>
      <c r="C35" s="96"/>
      <c r="D35" s="96"/>
      <c r="E35" s="96"/>
      <c r="F35" s="96"/>
      <c r="G35" s="96"/>
      <c r="H35" s="96"/>
      <c r="I35" s="96"/>
      <c r="J35" s="97"/>
    </row>
    <row r="36" spans="1:11" ht="15.75" hidden="1" x14ac:dyDescent="0.25">
      <c r="A36" s="61" t="s">
        <v>35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1" ht="15.75" hidden="1" x14ac:dyDescent="0.25">
      <c r="A37" s="98" t="s">
        <v>36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hidden="1" customHeight="1" x14ac:dyDescent="0.25">
      <c r="A38" s="101" t="s">
        <v>47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30.75" hidden="1" customHeight="1" x14ac:dyDescent="0.25">
      <c r="A43" s="104" t="s">
        <v>48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5" spans="1:11" x14ac:dyDescent="0.25">
      <c r="A45" s="29"/>
      <c r="B45" s="29"/>
      <c r="C45" s="29"/>
    </row>
    <row r="46" spans="1:11" ht="18.75" x14ac:dyDescent="0.3">
      <c r="A46" s="95" t="s">
        <v>82</v>
      </c>
      <c r="B46" s="95"/>
      <c r="C46" s="95"/>
      <c r="D46" s="30"/>
      <c r="E46" s="30"/>
      <c r="F46" s="37"/>
      <c r="G46" s="37"/>
      <c r="H46" s="37"/>
    </row>
    <row r="47" spans="1:11" ht="23.25" customHeight="1" x14ac:dyDescent="0.3">
      <c r="A47" s="76" t="s">
        <v>84</v>
      </c>
      <c r="B47" s="76"/>
      <c r="C47" s="76"/>
      <c r="D47" s="30"/>
      <c r="E47" s="30"/>
      <c r="F47" s="36"/>
      <c r="G47" s="36"/>
      <c r="H47" s="36"/>
    </row>
  </sheetData>
  <mergeCells count="51"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3:J43"/>
    <mergeCell ref="A46:C46"/>
    <mergeCell ref="A47:C47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2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view="pageBreakPreview" topLeftCell="A23" zoomScale="68" zoomScaleNormal="68" zoomScaleSheetLayoutView="68" workbookViewId="0">
      <selection activeCell="B43" sqref="B43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6.5703125" style="8" customWidth="1"/>
    <col min="8" max="8" width="20.5703125" style="8" bestFit="1" customWidth="1"/>
    <col min="9" max="9" width="12.7109375" style="8" customWidth="1"/>
    <col min="10" max="10" width="19.85546875" style="8" customWidth="1"/>
    <col min="11" max="11" width="11.42578125" style="8"/>
    <col min="15" max="15" width="32.42578125" customWidth="1"/>
    <col min="17" max="17" width="19.42578125" bestFit="1" customWidth="1"/>
  </cols>
  <sheetData>
    <row r="1" spans="1:32" ht="21.75" thickBot="1" x14ac:dyDescent="0.3">
      <c r="A1" s="16"/>
      <c r="B1" s="45" t="s">
        <v>83</v>
      </c>
      <c r="C1" s="46"/>
      <c r="D1" s="46"/>
      <c r="E1" s="46"/>
      <c r="F1" s="46"/>
      <c r="G1" s="46"/>
      <c r="H1" s="46"/>
      <c r="I1" s="46"/>
      <c r="J1" s="47"/>
      <c r="K1" s="1"/>
    </row>
    <row r="2" spans="1:32" ht="21.75" thickBot="1" x14ac:dyDescent="0.3">
      <c r="A2" s="17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32" ht="21.75" thickBot="1" x14ac:dyDescent="0.3">
      <c r="A3" s="18"/>
      <c r="B3" s="51" t="s">
        <v>4</v>
      </c>
      <c r="C3" s="52"/>
      <c r="D3" s="51" t="s">
        <v>69</v>
      </c>
      <c r="E3" s="52"/>
      <c r="F3" s="52"/>
      <c r="G3" s="52"/>
      <c r="H3" s="53"/>
      <c r="I3" s="4"/>
      <c r="J3" s="5">
        <v>0</v>
      </c>
      <c r="K3" s="1"/>
    </row>
    <row r="4" spans="1:32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32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32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32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32" ht="30.75" customHeight="1" x14ac:dyDescent="0.25">
      <c r="A8" s="6" t="s">
        <v>7</v>
      </c>
      <c r="B8" s="67" t="s">
        <v>57</v>
      </c>
      <c r="C8" s="68"/>
      <c r="D8" s="68"/>
      <c r="E8" s="68"/>
      <c r="F8" s="68"/>
      <c r="G8" s="68"/>
      <c r="H8" s="68"/>
      <c r="I8" s="68"/>
      <c r="J8" s="6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22.5" customHeight="1" x14ac:dyDescent="0.25">
      <c r="A9" s="19" t="s">
        <v>38</v>
      </c>
      <c r="B9" s="42" t="s">
        <v>58</v>
      </c>
      <c r="C9" s="43"/>
      <c r="D9" s="43"/>
      <c r="E9" s="43"/>
      <c r="F9" s="43"/>
      <c r="G9" s="43"/>
      <c r="H9" s="43"/>
      <c r="I9" s="43"/>
      <c r="J9" s="44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0"/>
    </row>
    <row r="10" spans="1:32" ht="27" customHeight="1" x14ac:dyDescent="0.25">
      <c r="A10" s="19" t="s">
        <v>39</v>
      </c>
      <c r="B10" s="42" t="s">
        <v>59</v>
      </c>
      <c r="C10" s="43"/>
      <c r="D10" s="43"/>
      <c r="E10" s="43"/>
      <c r="F10" s="43"/>
      <c r="G10" s="43"/>
      <c r="H10" s="43"/>
      <c r="I10" s="43"/>
      <c r="J10" s="44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0"/>
    </row>
    <row r="11" spans="1:32" ht="66.75" customHeight="1" x14ac:dyDescent="0.25">
      <c r="A11" s="6" t="s">
        <v>8</v>
      </c>
      <c r="B11" s="70" t="s">
        <v>70</v>
      </c>
      <c r="C11" s="70"/>
      <c r="D11" s="70"/>
      <c r="E11" s="70"/>
      <c r="F11" s="70"/>
      <c r="G11" s="70"/>
      <c r="H11" s="70"/>
      <c r="I11" s="70"/>
      <c r="J11" s="71"/>
    </row>
    <row r="12" spans="1:32" ht="52.5" customHeight="1" x14ac:dyDescent="0.25">
      <c r="A12" s="6" t="s">
        <v>9</v>
      </c>
      <c r="B12" s="70" t="s">
        <v>60</v>
      </c>
      <c r="C12" s="70"/>
      <c r="D12" s="70"/>
      <c r="E12" s="70"/>
      <c r="F12" s="70"/>
      <c r="G12" s="70"/>
      <c r="H12" s="70"/>
      <c r="I12" s="70"/>
      <c r="J12" s="71"/>
    </row>
    <row r="13" spans="1:32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32" ht="27.75" customHeight="1" x14ac:dyDescent="0.25">
      <c r="A14" s="6" t="s">
        <v>11</v>
      </c>
      <c r="B14" s="20">
        <v>2</v>
      </c>
      <c r="C14" s="72" t="str">
        <f>IFERROR(VLOOKUP(B14,'[2]Validacion datos'!A2:B5,2,FALSE),"")</f>
        <v>DESARROLLO SOCIAL</v>
      </c>
      <c r="D14" s="72"/>
      <c r="E14" s="72"/>
      <c r="F14" s="72"/>
      <c r="G14" s="72"/>
      <c r="H14" s="72"/>
      <c r="I14" s="72"/>
      <c r="J14" s="72"/>
    </row>
    <row r="15" spans="1:32" ht="26.25" customHeight="1" x14ac:dyDescent="0.25">
      <c r="A15" s="6" t="s">
        <v>12</v>
      </c>
      <c r="B15" s="9">
        <v>2.2000000000000002</v>
      </c>
      <c r="C15" s="72" t="str">
        <f>IFERROR(VLOOKUP(B15,'[2]Validacion datos'!A8:B26,2,FALSE),"")</f>
        <v>Salud y seguridad social integral</v>
      </c>
      <c r="D15" s="72"/>
      <c r="E15" s="72"/>
      <c r="F15" s="72"/>
      <c r="G15" s="72"/>
      <c r="H15" s="72"/>
      <c r="I15" s="72"/>
      <c r="J15" s="72"/>
    </row>
    <row r="16" spans="1:32" ht="54.75" customHeight="1" x14ac:dyDescent="0.25">
      <c r="A16" s="6" t="s">
        <v>13</v>
      </c>
      <c r="B16" s="9" t="s">
        <v>61</v>
      </c>
      <c r="C16" s="73" t="str">
        <f>IFERROR(VLOOKUP(B16,'[2]Validacion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3"/>
      <c r="E16" s="73"/>
      <c r="F16" s="73"/>
      <c r="G16" s="73"/>
      <c r="H16" s="73"/>
      <c r="I16" s="73"/>
      <c r="J16" s="73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29.25" customHeight="1" x14ac:dyDescent="0.25">
      <c r="A18" s="6" t="s">
        <v>15</v>
      </c>
      <c r="B18" s="70" t="s">
        <v>62</v>
      </c>
      <c r="C18" s="70"/>
      <c r="D18" s="70"/>
      <c r="E18" s="70"/>
      <c r="F18" s="70"/>
      <c r="G18" s="70"/>
      <c r="H18" s="70"/>
      <c r="I18" s="70"/>
      <c r="J18" s="71"/>
    </row>
    <row r="19" spans="1:19" ht="73.5" customHeight="1" x14ac:dyDescent="0.25">
      <c r="A19" s="11" t="s">
        <v>16</v>
      </c>
      <c r="B19" s="74" t="s">
        <v>63</v>
      </c>
      <c r="C19" s="74"/>
      <c r="D19" s="74"/>
      <c r="E19" s="74"/>
      <c r="F19" s="74"/>
      <c r="G19" s="74"/>
      <c r="H19" s="74"/>
      <c r="I19" s="74"/>
      <c r="J19" s="75"/>
    </row>
    <row r="20" spans="1:19" ht="34.5" customHeight="1" x14ac:dyDescent="0.25">
      <c r="A20" s="11" t="s">
        <v>17</v>
      </c>
      <c r="B20" s="70" t="s">
        <v>64</v>
      </c>
      <c r="C20" s="70"/>
      <c r="D20" s="70"/>
      <c r="E20" s="70"/>
      <c r="F20" s="70"/>
      <c r="G20" s="70"/>
      <c r="H20" s="70"/>
      <c r="I20" s="70"/>
      <c r="J20" s="71"/>
    </row>
    <row r="21" spans="1:19" ht="53.25" customHeight="1" x14ac:dyDescent="0.25">
      <c r="A21" s="11" t="s">
        <v>40</v>
      </c>
      <c r="B21" s="70" t="s">
        <v>94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9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9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ht="28.5" customHeight="1" x14ac:dyDescent="0.25">
      <c r="A25" s="85">
        <v>52193386733</v>
      </c>
      <c r="B25" s="86"/>
      <c r="C25" s="87">
        <v>52194289610</v>
      </c>
      <c r="D25" s="88"/>
      <c r="E25" s="89"/>
      <c r="F25" s="87">
        <v>26587791987.310001</v>
      </c>
      <c r="G25" s="88"/>
      <c r="H25" s="89"/>
      <c r="I25" s="90">
        <f>IF(F25&gt;0,F25/C25,0)</f>
        <v>0.50940039966011907</v>
      </c>
      <c r="J25" s="91"/>
    </row>
    <row r="26" spans="1:19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9" x14ac:dyDescent="0.25">
      <c r="A27" s="7"/>
      <c r="B27"/>
      <c r="C27" s="92" t="s">
        <v>85</v>
      </c>
      <c r="D27" s="93"/>
      <c r="E27" s="92" t="s">
        <v>87</v>
      </c>
      <c r="F27" s="93"/>
      <c r="G27" s="92" t="s">
        <v>90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98</v>
      </c>
      <c r="B29" s="23" t="s">
        <v>65</v>
      </c>
      <c r="C29" s="31">
        <v>1483150</v>
      </c>
      <c r="D29" s="32">
        <v>33846970800</v>
      </c>
      <c r="E29" s="24">
        <v>1483150</v>
      </c>
      <c r="F29" s="25">
        <v>14683185200</v>
      </c>
      <c r="G29" s="24">
        <v>1431134</v>
      </c>
      <c r="H29" s="25">
        <v>18596058771.779999</v>
      </c>
      <c r="I29" s="21">
        <f t="shared" ref="I29:J31" si="0">IF(G29&gt;0,G29/E29,0)</f>
        <v>0.96492869905269185</v>
      </c>
      <c r="J29" s="22">
        <f t="shared" si="0"/>
        <v>1.2664867001595812</v>
      </c>
      <c r="K29" s="39"/>
      <c r="L29" s="40"/>
      <c r="M29" s="77"/>
      <c r="N29" s="78"/>
      <c r="O29" s="78"/>
      <c r="P29" s="78"/>
      <c r="Q29" s="78"/>
      <c r="R29" s="78"/>
      <c r="S29" s="79"/>
    </row>
    <row r="30" spans="1:19" ht="69.75" customHeight="1" x14ac:dyDescent="0.2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6055082088</v>
      </c>
      <c r="G30" s="31">
        <v>1275239</v>
      </c>
      <c r="H30" s="25">
        <v>5536154396.5699997</v>
      </c>
      <c r="I30" s="21">
        <f t="shared" si="0"/>
        <v>0.96923649878583129</v>
      </c>
      <c r="J30" s="22">
        <f t="shared" si="0"/>
        <v>0.91429881810216673</v>
      </c>
      <c r="O30" s="41"/>
    </row>
    <row r="31" spans="1:19" ht="95.45" customHeight="1" x14ac:dyDescent="0.25">
      <c r="A31" s="23" t="s">
        <v>68</v>
      </c>
      <c r="B31" s="23" t="s">
        <v>97</v>
      </c>
      <c r="C31" s="31">
        <v>4650</v>
      </c>
      <c r="D31" s="32">
        <v>112471764</v>
      </c>
      <c r="E31" s="31">
        <v>2300</v>
      </c>
      <c r="F31" s="31">
        <v>109526469.86</v>
      </c>
      <c r="G31" s="24">
        <v>2863</v>
      </c>
      <c r="H31" s="25">
        <v>75412000.849999994</v>
      </c>
      <c r="I31" s="21">
        <f t="shared" si="0"/>
        <v>1.2447826086956522</v>
      </c>
      <c r="J31" s="22">
        <f t="shared" si="0"/>
        <v>0.68852763123283223</v>
      </c>
      <c r="O31" s="41"/>
      <c r="Q31" s="41"/>
    </row>
    <row r="32" spans="1:19" ht="15.75" hidden="1" x14ac:dyDescent="0.25">
      <c r="A32" s="61" t="s">
        <v>29</v>
      </c>
      <c r="B32" s="62"/>
      <c r="C32" s="62"/>
      <c r="D32" s="62"/>
      <c r="E32" s="62"/>
      <c r="F32" s="62"/>
      <c r="G32" s="62"/>
      <c r="H32" s="62"/>
      <c r="I32" s="62"/>
      <c r="J32" s="63"/>
    </row>
    <row r="33" spans="1:11" ht="15.75" hidden="1" x14ac:dyDescent="0.25">
      <c r="A33" s="64" t="s">
        <v>30</v>
      </c>
      <c r="B33" s="65"/>
      <c r="C33" s="65"/>
      <c r="D33" s="65"/>
      <c r="E33" s="65"/>
      <c r="F33" s="65"/>
      <c r="G33" s="65"/>
      <c r="H33" s="65"/>
      <c r="I33" s="65"/>
      <c r="J33" s="66"/>
      <c r="K33" s="1"/>
    </row>
    <row r="34" spans="1:11" hidden="1" x14ac:dyDescent="0.25">
      <c r="A34" s="15" t="s">
        <v>31</v>
      </c>
      <c r="B34" s="96" t="s">
        <v>49</v>
      </c>
      <c r="C34" s="96"/>
      <c r="D34" s="96"/>
      <c r="E34" s="96"/>
      <c r="F34" s="96"/>
      <c r="G34" s="96"/>
      <c r="H34" s="96"/>
      <c r="I34" s="96"/>
      <c r="J34" s="97"/>
    </row>
    <row r="35" spans="1:11" hidden="1" x14ac:dyDescent="0.25">
      <c r="A35" s="15" t="s">
        <v>32</v>
      </c>
      <c r="B35" s="96" t="s">
        <v>44</v>
      </c>
      <c r="C35" s="96"/>
      <c r="D35" s="96"/>
      <c r="E35" s="96"/>
      <c r="F35" s="96"/>
      <c r="G35" s="96"/>
      <c r="H35" s="96"/>
      <c r="I35" s="96"/>
      <c r="J35" s="97"/>
    </row>
    <row r="36" spans="1:11" ht="85.5" hidden="1" customHeight="1" x14ac:dyDescent="0.25">
      <c r="A36" s="15" t="s">
        <v>33</v>
      </c>
      <c r="B36" s="96" t="s">
        <v>45</v>
      </c>
      <c r="C36" s="96"/>
      <c r="D36" s="96"/>
      <c r="E36" s="96"/>
      <c r="F36" s="96"/>
      <c r="G36" s="96"/>
      <c r="H36" s="96"/>
      <c r="I36" s="96"/>
      <c r="J36" s="97"/>
    </row>
    <row r="37" spans="1:11" hidden="1" x14ac:dyDescent="0.25">
      <c r="A37" s="15" t="s">
        <v>34</v>
      </c>
      <c r="B37" s="96" t="s">
        <v>46</v>
      </c>
      <c r="C37" s="96"/>
      <c r="D37" s="96"/>
      <c r="E37" s="96"/>
      <c r="F37" s="96"/>
      <c r="G37" s="96"/>
      <c r="H37" s="96"/>
      <c r="I37" s="96"/>
      <c r="J37" s="97"/>
    </row>
    <row r="38" spans="1:11" ht="15.75" hidden="1" x14ac:dyDescent="0.25">
      <c r="A38" s="61" t="s">
        <v>35</v>
      </c>
      <c r="B38" s="62"/>
      <c r="C38" s="62"/>
      <c r="D38" s="62"/>
      <c r="E38" s="62"/>
      <c r="F38" s="62"/>
      <c r="G38" s="62"/>
      <c r="H38" s="62"/>
      <c r="I38" s="62"/>
      <c r="J38" s="63"/>
    </row>
    <row r="39" spans="1:11" ht="15.75" hidden="1" x14ac:dyDescent="0.25">
      <c r="A39" s="98" t="s">
        <v>36</v>
      </c>
      <c r="B39" s="99"/>
      <c r="C39" s="99"/>
      <c r="D39" s="99"/>
      <c r="E39" s="99"/>
      <c r="F39" s="99"/>
      <c r="G39" s="99"/>
      <c r="H39" s="99"/>
      <c r="I39" s="99"/>
      <c r="J39" s="100"/>
      <c r="K39" s="1"/>
    </row>
    <row r="40" spans="1:11" ht="14.45" hidden="1" customHeight="1" x14ac:dyDescent="0.25">
      <c r="A40" s="101" t="s">
        <v>47</v>
      </c>
      <c r="B40" s="102"/>
      <c r="C40" s="102"/>
      <c r="D40" s="102"/>
      <c r="E40" s="102"/>
      <c r="F40" s="102"/>
      <c r="G40" s="102"/>
      <c r="H40" s="102"/>
      <c r="I40" s="102"/>
      <c r="J40" s="103"/>
    </row>
    <row r="41" spans="1:11" ht="27.7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1" ht="27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1" ht="27.7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1" ht="27.7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1" ht="27.7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1" ht="30.75" hidden="1" customHeight="1" x14ac:dyDescent="0.25">
      <c r="A46" s="104" t="s">
        <v>48</v>
      </c>
      <c r="B46" s="104"/>
      <c r="C46" s="104"/>
      <c r="D46" s="104"/>
      <c r="E46" s="104"/>
      <c r="F46" s="104"/>
      <c r="G46" s="104"/>
      <c r="H46" s="104"/>
      <c r="I46" s="104"/>
      <c r="J46" s="104"/>
    </row>
    <row r="48" spans="1:11" x14ac:dyDescent="0.25">
      <c r="A48" s="29"/>
      <c r="B48" s="29"/>
      <c r="C48" s="29"/>
    </row>
    <row r="49" spans="1:8" ht="23.25" customHeight="1" x14ac:dyDescent="0.3">
      <c r="A49" s="95" t="s">
        <v>82</v>
      </c>
      <c r="B49" s="95"/>
      <c r="C49" s="95"/>
      <c r="D49" s="30"/>
      <c r="E49" s="30"/>
      <c r="F49" s="37"/>
      <c r="G49" s="37"/>
      <c r="H49" s="37"/>
    </row>
    <row r="50" spans="1:8" ht="18.75" customHeight="1" x14ac:dyDescent="0.3">
      <c r="A50" s="76" t="s">
        <v>84</v>
      </c>
      <c r="B50" s="76"/>
      <c r="C50" s="76"/>
      <c r="D50" s="30"/>
      <c r="E50" s="30"/>
      <c r="F50" s="36"/>
      <c r="G50" s="36"/>
      <c r="H50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1:J21"/>
    <mergeCell ref="B20:J2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0:C50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"/>
    <dataValidation allowBlank="1" showInputMessage="1" showErrorMessage="1" prompt="¿En qué consiste el producto? su objetivo" sqref="B35:J35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De existir desvío, explicar razones." sqref="B37:J37"/>
    <dataValidation allowBlank="1" showInputMessage="1" showErrorMessage="1" prompt="Oportunidades de mejora identificadas" sqref="A40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1"/>
    <dataValidation allowBlank="1" showInputMessage="1" showErrorMessage="1" prompt="Nombre del indicador" sqref="B28:B31"/>
    <dataValidation allowBlank="1" showInputMessage="1" showErrorMessage="1" prompt="Meta anual del indicador" sqref="C28:C31 G29:G30 E28:E30"/>
    <dataValidation allowBlank="1" showInputMessage="1" showErrorMessage="1" prompt="Monto presupuestado para el producto" sqref="D28:D31 H29:H30 F28:F30 E31:H31"/>
    <dataValidation allowBlank="1" showInputMessage="1" showErrorMessage="1" prompt="Meta alcanzada en el trimestre" sqref="G28"/>
    <dataValidation allowBlank="1" showInputMessage="1" showErrorMessage="1" prompt="Monto ejecutado en el trimestre" sqref="H2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6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5" t="s">
        <v>37</v>
      </c>
      <c r="C1" s="46"/>
      <c r="D1" s="46"/>
      <c r="E1" s="46"/>
      <c r="F1" s="46"/>
      <c r="G1" s="46"/>
      <c r="H1" s="46"/>
      <c r="I1" s="46"/>
      <c r="J1" s="47"/>
      <c r="K1" s="1"/>
    </row>
    <row r="2" spans="1:32" ht="21.75" thickBot="1" x14ac:dyDescent="0.3">
      <c r="A2" s="17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32" ht="21.75" thickBot="1" x14ac:dyDescent="0.3">
      <c r="A3" s="18"/>
      <c r="B3" s="51" t="s">
        <v>4</v>
      </c>
      <c r="C3" s="52"/>
      <c r="D3" s="51" t="s">
        <v>69</v>
      </c>
      <c r="E3" s="52"/>
      <c r="F3" s="52"/>
      <c r="G3" s="52"/>
      <c r="H3" s="53"/>
      <c r="I3" s="4"/>
      <c r="J3" s="5">
        <v>0</v>
      </c>
      <c r="K3" s="1"/>
    </row>
    <row r="4" spans="1:32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32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32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32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32" ht="15" customHeight="1" x14ac:dyDescent="0.25">
      <c r="A8" s="6" t="s">
        <v>7</v>
      </c>
      <c r="B8" s="67" t="s">
        <v>57</v>
      </c>
      <c r="C8" s="68"/>
      <c r="D8" s="68"/>
      <c r="E8" s="68"/>
      <c r="F8" s="68"/>
      <c r="G8" s="68"/>
      <c r="H8" s="68"/>
      <c r="I8" s="68"/>
      <c r="J8" s="6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42" t="s">
        <v>58</v>
      </c>
      <c r="C9" s="43"/>
      <c r="D9" s="43"/>
      <c r="E9" s="43"/>
      <c r="F9" s="43"/>
      <c r="G9" s="43"/>
      <c r="H9" s="43"/>
      <c r="I9" s="43"/>
      <c r="J9" s="4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42" t="s">
        <v>59</v>
      </c>
      <c r="C10" s="43"/>
      <c r="D10" s="43"/>
      <c r="E10" s="43"/>
      <c r="F10" s="43"/>
      <c r="G10" s="43"/>
      <c r="H10" s="43"/>
      <c r="I10" s="43"/>
      <c r="J10" s="4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0" t="s">
        <v>70</v>
      </c>
      <c r="C11" s="70"/>
      <c r="D11" s="70"/>
      <c r="E11" s="70"/>
      <c r="F11" s="70"/>
      <c r="G11" s="70"/>
      <c r="H11" s="70"/>
      <c r="I11" s="70"/>
      <c r="J11" s="71"/>
    </row>
    <row r="12" spans="1:32" ht="52.5" customHeight="1" x14ac:dyDescent="0.25">
      <c r="A12" s="6" t="s">
        <v>9</v>
      </c>
      <c r="B12" s="70" t="s">
        <v>60</v>
      </c>
      <c r="C12" s="70"/>
      <c r="D12" s="70"/>
      <c r="E12" s="70"/>
      <c r="F12" s="70"/>
      <c r="G12" s="70"/>
      <c r="H12" s="70"/>
      <c r="I12" s="70"/>
      <c r="J12" s="71"/>
    </row>
    <row r="13" spans="1:32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32" ht="27.75" customHeight="1" x14ac:dyDescent="0.25">
      <c r="A14" s="6" t="s">
        <v>11</v>
      </c>
      <c r="B14" s="20">
        <v>2</v>
      </c>
      <c r="C14" s="72" t="str">
        <f>IFERROR(VLOOKUP(B14,'[1]Validacion datos'!A2:B5,2,FALSE),"")</f>
        <v>DESARROLLO SOCIAL</v>
      </c>
      <c r="D14" s="72"/>
      <c r="E14" s="72"/>
      <c r="F14" s="72"/>
      <c r="G14" s="72"/>
      <c r="H14" s="72"/>
      <c r="I14" s="72"/>
      <c r="J14" s="72"/>
    </row>
    <row r="15" spans="1:32" ht="26.25" customHeight="1" x14ac:dyDescent="0.25">
      <c r="A15" s="6" t="s">
        <v>12</v>
      </c>
      <c r="B15" s="9">
        <v>2.2000000000000002</v>
      </c>
      <c r="C15" s="72" t="str">
        <f>IFERROR(VLOOKUP(B15,'[1]Validacion datos'!A8:B26,2,FALSE),"")</f>
        <v>Salud y seguridad social integral</v>
      </c>
      <c r="D15" s="72"/>
      <c r="E15" s="72"/>
      <c r="F15" s="72"/>
      <c r="G15" s="72"/>
      <c r="H15" s="72"/>
      <c r="I15" s="72"/>
      <c r="J15" s="72"/>
    </row>
    <row r="16" spans="1:32" ht="54.75" customHeight="1" x14ac:dyDescent="0.25">
      <c r="A16" s="6" t="s">
        <v>13</v>
      </c>
      <c r="B16" s="10" t="s">
        <v>61</v>
      </c>
      <c r="C16" s="73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3"/>
      <c r="E16" s="73"/>
      <c r="F16" s="73"/>
      <c r="G16" s="73"/>
      <c r="H16" s="73"/>
      <c r="I16" s="73"/>
      <c r="J16" s="73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29.25" customHeight="1" x14ac:dyDescent="0.25">
      <c r="A18" s="6" t="s">
        <v>15</v>
      </c>
      <c r="B18" s="70" t="s">
        <v>75</v>
      </c>
      <c r="C18" s="70"/>
      <c r="D18" s="70"/>
      <c r="E18" s="70"/>
      <c r="F18" s="70"/>
      <c r="G18" s="70"/>
      <c r="H18" s="70"/>
      <c r="I18" s="70"/>
      <c r="J18" s="71"/>
    </row>
    <row r="19" spans="1:19" ht="73.5" customHeight="1" x14ac:dyDescent="0.25">
      <c r="A19" s="11" t="s">
        <v>16</v>
      </c>
      <c r="B19" s="74" t="s">
        <v>76</v>
      </c>
      <c r="C19" s="74"/>
      <c r="D19" s="74"/>
      <c r="E19" s="74"/>
      <c r="F19" s="74"/>
      <c r="G19" s="74"/>
      <c r="H19" s="74"/>
      <c r="I19" s="74"/>
      <c r="J19" s="75"/>
    </row>
    <row r="20" spans="1:19" ht="34.5" customHeight="1" x14ac:dyDescent="0.25">
      <c r="A20" s="11" t="s">
        <v>17</v>
      </c>
      <c r="B20" s="70" t="s">
        <v>78</v>
      </c>
      <c r="C20" s="70"/>
      <c r="D20" s="70"/>
      <c r="E20" s="70"/>
      <c r="F20" s="70"/>
      <c r="G20" s="70"/>
      <c r="H20" s="70"/>
      <c r="I20" s="70"/>
      <c r="J20" s="71"/>
    </row>
    <row r="21" spans="1:19" ht="53.25" customHeight="1" x14ac:dyDescent="0.25">
      <c r="A21" s="11" t="s">
        <v>40</v>
      </c>
      <c r="B21" s="70" t="s">
        <v>77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9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9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30000000</v>
      </c>
      <c r="B25" s="86"/>
      <c r="C25" s="87">
        <v>30000000</v>
      </c>
      <c r="D25" s="88"/>
      <c r="E25" s="89"/>
      <c r="F25" s="87"/>
      <c r="G25" s="88"/>
      <c r="H25" s="89"/>
      <c r="I25" s="90">
        <f>IF(G25&gt;0,G25/C25,0)</f>
        <v>0</v>
      </c>
      <c r="J25" s="91"/>
    </row>
    <row r="26" spans="1:19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9" x14ac:dyDescent="0.25">
      <c r="A27" s="7"/>
      <c r="B27"/>
      <c r="C27" s="92" t="s">
        <v>25</v>
      </c>
      <c r="D27" s="93"/>
      <c r="E27" s="92" t="s">
        <v>50</v>
      </c>
      <c r="F27" s="93"/>
      <c r="G27" s="92" t="s">
        <v>41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77"/>
      <c r="N29" s="78"/>
      <c r="O29" s="78"/>
      <c r="P29" s="78"/>
      <c r="Q29" s="78"/>
      <c r="R29" s="78"/>
      <c r="S29" s="79"/>
    </row>
    <row r="30" spans="1:19" ht="15.75" hidden="1" x14ac:dyDescent="0.25">
      <c r="A30" s="61" t="s">
        <v>29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9" ht="15.75" hidden="1" x14ac:dyDescent="0.25">
      <c r="A31" s="64" t="s">
        <v>30</v>
      </c>
      <c r="B31" s="65"/>
      <c r="C31" s="65"/>
      <c r="D31" s="65"/>
      <c r="E31" s="65"/>
      <c r="F31" s="65"/>
      <c r="G31" s="65"/>
      <c r="H31" s="65"/>
      <c r="I31" s="65"/>
      <c r="J31" s="66"/>
      <c r="K31" s="1"/>
    </row>
    <row r="32" spans="1:19" hidden="1" x14ac:dyDescent="0.25">
      <c r="A32" s="15" t="s">
        <v>31</v>
      </c>
      <c r="B32" s="96" t="s">
        <v>49</v>
      </c>
      <c r="C32" s="96"/>
      <c r="D32" s="96"/>
      <c r="E32" s="96"/>
      <c r="F32" s="96"/>
      <c r="G32" s="96"/>
      <c r="H32" s="96"/>
      <c r="I32" s="96"/>
      <c r="J32" s="97"/>
    </row>
    <row r="33" spans="1:11" hidden="1" x14ac:dyDescent="0.25">
      <c r="A33" s="15" t="s">
        <v>32</v>
      </c>
      <c r="B33" s="96" t="s">
        <v>44</v>
      </c>
      <c r="C33" s="96"/>
      <c r="D33" s="96"/>
      <c r="E33" s="96"/>
      <c r="F33" s="96"/>
      <c r="G33" s="96"/>
      <c r="H33" s="96"/>
      <c r="I33" s="96"/>
      <c r="J33" s="97"/>
    </row>
    <row r="34" spans="1:11" ht="85.5" hidden="1" customHeight="1" x14ac:dyDescent="0.25">
      <c r="A34" s="15" t="s">
        <v>33</v>
      </c>
      <c r="B34" s="96" t="s">
        <v>45</v>
      </c>
      <c r="C34" s="96"/>
      <c r="D34" s="96"/>
      <c r="E34" s="96"/>
      <c r="F34" s="96"/>
      <c r="G34" s="96"/>
      <c r="H34" s="96"/>
      <c r="I34" s="96"/>
      <c r="J34" s="97"/>
    </row>
    <row r="35" spans="1:11" hidden="1" x14ac:dyDescent="0.25">
      <c r="A35" s="15" t="s">
        <v>34</v>
      </c>
      <c r="B35" s="96" t="s">
        <v>46</v>
      </c>
      <c r="C35" s="96"/>
      <c r="D35" s="96"/>
      <c r="E35" s="96"/>
      <c r="F35" s="96"/>
      <c r="G35" s="96"/>
      <c r="H35" s="96"/>
      <c r="I35" s="96"/>
      <c r="J35" s="97"/>
    </row>
    <row r="36" spans="1:11" ht="15.75" hidden="1" x14ac:dyDescent="0.25">
      <c r="A36" s="61" t="s">
        <v>35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1" ht="15.75" hidden="1" x14ac:dyDescent="0.25">
      <c r="A37" s="98" t="s">
        <v>36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hidden="1" customHeight="1" x14ac:dyDescent="0.25">
      <c r="A38" s="101" t="s">
        <v>47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04" t="s">
        <v>48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3" spans="1:11" ht="23.25" x14ac:dyDescent="0.35">
      <c r="F43" s="106" t="s">
        <v>82</v>
      </c>
      <c r="G43" s="106"/>
      <c r="H43" s="106"/>
    </row>
    <row r="44" spans="1:11" ht="23.25" x14ac:dyDescent="0.35">
      <c r="F44" s="105" t="s">
        <v>81</v>
      </c>
      <c r="G44" s="105"/>
      <c r="H44" s="105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Programa 12 1er Semestre</vt:lpstr>
      <vt:lpstr>Programa 41 1er Semestre</vt:lpstr>
      <vt:lpstr>Programa 45 1er Semestre</vt:lpstr>
      <vt:lpstr>Programa 12 </vt:lpstr>
      <vt:lpstr>Programa 45 S2 (2)</vt:lpstr>
      <vt:lpstr>'Programa 12 '!Área_de_impresión</vt:lpstr>
      <vt:lpstr>'Programa 12 1er Semestre'!Área_de_impresión</vt:lpstr>
      <vt:lpstr>'Programa 41 1er Semestre'!Área_de_impresión</vt:lpstr>
      <vt:lpstr>'Programa 45 1er Semestre'!Área_de_impresión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2025-07-15T19:39:46Z</cp:lastPrinted>
  <dcterms:created xsi:type="dcterms:W3CDTF">2021-03-22T15:50:10Z</dcterms:created>
  <dcterms:modified xsi:type="dcterms:W3CDTF">2026-01-16T19:34:08Z</dcterms:modified>
</cp:coreProperties>
</file>